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comp5248971\Downloads\"/>
    </mc:Choice>
  </mc:AlternateContent>
  <xr:revisionPtr revIDLastSave="0" documentId="13_ncr:1_{66F1D326-D898-4249-B696-80E30B2D2B80}" xr6:coauthVersionLast="47" xr6:coauthVersionMax="47" xr10:uidLastSave="{00000000-0000-0000-0000-000000000000}"/>
  <bookViews>
    <workbookView xWindow="-120" yWindow="-120" windowWidth="29040" windowHeight="15840" xr2:uid="{628E2120-2855-41A7-9100-BCEA15843D82}"/>
  </bookViews>
  <sheets>
    <sheet name="Sheet1" sheetId="1" r:id="rId1"/>
    <sheet name="Sheet2" sheetId="2" r:id="rId2"/>
  </sheets>
  <definedNames>
    <definedName name="_xlnm._FilterDatabase" localSheetId="0" hidden="1">Sheet1!$F$3:$F$23</definedName>
    <definedName name="inflation_rate">Sheet1!$G$22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C13" i="1"/>
  <c r="D13" i="1"/>
  <c r="E4" i="1"/>
  <c r="E9" i="1"/>
  <c r="E8" i="1"/>
  <c r="E7" i="1"/>
  <c r="E6" i="1"/>
  <c r="E11" i="1" l="1"/>
  <c r="E13" i="1"/>
</calcChain>
</file>

<file path=xl/sharedStrings.xml><?xml version="1.0" encoding="utf-8"?>
<sst xmlns="http://schemas.openxmlformats.org/spreadsheetml/2006/main" count="35" uniqueCount="19">
  <si>
    <t>Sales</t>
  </si>
  <si>
    <t>Staff costs</t>
  </si>
  <si>
    <t>Rent</t>
  </si>
  <si>
    <t>Stock</t>
  </si>
  <si>
    <t>Equipment</t>
  </si>
  <si>
    <t>Advertising costs</t>
  </si>
  <si>
    <t>Total costs</t>
  </si>
  <si>
    <t>Profit</t>
  </si>
  <si>
    <t>Monthly costs</t>
  </si>
  <si>
    <t>Sales growth percentage</t>
  </si>
  <si>
    <t>None</t>
  </si>
  <si>
    <t>Radio</t>
  </si>
  <si>
    <t>Paper</t>
  </si>
  <si>
    <t>Yell.com</t>
  </si>
  <si>
    <t>Website</t>
  </si>
  <si>
    <t>Inflation rate</t>
  </si>
  <si>
    <t>Type of advertising</t>
  </si>
  <si>
    <t>Method of advertising</t>
  </si>
  <si>
    <t>Inflation rate (5%-9%)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</si>
</sst>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8" formatCode="&quot;£&quot;#,##0.00;[Red]\-&quot;£&quot;#,##0.00"/>
  </numFmts>
  <fonts count="5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0" tint="-4.9989318521683403E-2"/>
      <name val="Aptos Narrow"/>
      <family val="2"/>
      <scheme val="minor"/>
    </font>
    <font>
      <sz val="11"/>
      <name val="Aptos Narrow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7B57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8600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6" borderId="4" xfId="0" applyFill="1" applyBorder="1"/>
    <xf numFmtId="0" fontId="0" fillId="7" borderId="6" xfId="0" applyFill="1" applyBorder="1"/>
    <xf numFmtId="0" fontId="3" fillId="8" borderId="4" xfId="0" applyFont="1" applyFill="1" applyBorder="1"/>
    <xf numFmtId="0" fontId="4" fillId="9" borderId="4" xfId="0" applyFont="1" applyFill="1" applyBorder="1"/>
    <xf numFmtId="0" fontId="0" fillId="10" borderId="4" xfId="0" applyFill="1" applyBorder="1"/>
    <xf numFmtId="0" fontId="0" fillId="11" borderId="4" xfId="0" applyFill="1" applyBorder="1"/>
    <xf numFmtId="0" fontId="1" fillId="12" borderId="4" xfId="0" applyFont="1" applyFill="1" applyBorder="1" applyAlignment="1">
      <alignment wrapText="1"/>
    </xf>
    <xf numFmtId="0" fontId="0" fillId="13" borderId="4" xfId="0" applyFill="1" applyBorder="1"/>
    <xf numFmtId="0" fontId="2" fillId="5" borderId="4" xfId="0" applyFont="1" applyFill="1" applyBorder="1"/>
    <xf numFmtId="0" fontId="2" fillId="14" borderId="4" xfId="0" applyFont="1" applyFill="1" applyBorder="1"/>
    <xf numFmtId="0" fontId="0" fillId="15" borderId="4" xfId="0" applyFill="1" applyBorder="1"/>
    <xf numFmtId="0" fontId="0" fillId="16" borderId="4" xfId="0" applyFill="1" applyBorder="1"/>
    <xf numFmtId="0" fontId="0" fillId="10" borderId="6" xfId="0" applyFill="1" applyBorder="1"/>
    <xf numFmtId="0" fontId="0" fillId="3" borderId="13" xfId="0" applyFill="1" applyBorder="1"/>
    <xf numFmtId="0" fontId="0" fillId="3" borderId="14" xfId="0" applyFill="1" applyBorder="1"/>
    <xf numFmtId="0" fontId="0" fillId="18" borderId="4" xfId="0" applyFill="1" applyBorder="1"/>
    <xf numFmtId="0" fontId="0" fillId="19" borderId="4" xfId="0" applyFill="1" applyBorder="1"/>
    <xf numFmtId="0" fontId="0" fillId="20" borderId="4" xfId="0" applyFill="1" applyBorder="1" applyAlignment="1">
      <alignment wrapText="1"/>
    </xf>
    <xf numFmtId="0" fontId="0" fillId="21" borderId="4" xfId="0" applyFill="1" applyBorder="1"/>
    <xf numFmtId="0" fontId="0" fillId="22" borderId="4" xfId="0" applyFill="1" applyBorder="1"/>
    <xf numFmtId="0" fontId="0" fillId="22" borderId="0" xfId="0" applyFill="1"/>
    <xf numFmtId="0" fontId="0" fillId="22" borderId="5" xfId="0" applyFill="1" applyBorder="1"/>
    <xf numFmtId="0" fontId="0" fillId="22" borderId="6" xfId="0" applyFill="1" applyBorder="1"/>
    <xf numFmtId="0" fontId="0" fillId="22" borderId="7" xfId="0" applyFill="1" applyBorder="1"/>
    <xf numFmtId="0" fontId="0" fillId="22" borderId="8" xfId="0" applyFill="1" applyBorder="1"/>
    <xf numFmtId="0" fontId="0" fillId="22" borderId="1" xfId="0" applyFill="1" applyBorder="1"/>
    <xf numFmtId="0" fontId="0" fillId="22" borderId="2" xfId="0" applyFill="1" applyBorder="1"/>
    <xf numFmtId="0" fontId="0" fillId="21" borderId="6" xfId="0" applyFill="1" applyBorder="1"/>
    <xf numFmtId="0" fontId="4" fillId="16" borderId="4" xfId="0" applyFont="1" applyFill="1" applyBorder="1"/>
    <xf numFmtId="0" fontId="2" fillId="23" borderId="6" xfId="0" applyFont="1" applyFill="1" applyBorder="1"/>
    <xf numFmtId="0" fontId="0" fillId="4" borderId="12" xfId="0" applyFill="1" applyBorder="1"/>
    <xf numFmtId="0" fontId="0" fillId="24" borderId="0" xfId="0" applyFill="1"/>
    <xf numFmtId="8" fontId="2" fillId="4" borderId="12" xfId="0" applyNumberFormat="1" applyFont="1" applyFill="1" applyBorder="1"/>
    <xf numFmtId="0" fontId="2" fillId="4" borderId="12" xfId="0" applyFont="1" applyFill="1" applyBorder="1"/>
    <xf numFmtId="6" fontId="2" fillId="4" borderId="12" xfId="0" applyNumberFormat="1" applyFont="1" applyFill="1" applyBorder="1"/>
    <xf numFmtId="0" fontId="0" fillId="2" borderId="12" xfId="0" applyFill="1" applyBorder="1"/>
    <xf numFmtId="0" fontId="0" fillId="17" borderId="12" xfId="0" applyFill="1" applyBorder="1"/>
    <xf numFmtId="0" fontId="2" fillId="4" borderId="13" xfId="0" applyFont="1" applyFill="1" applyBorder="1"/>
    <xf numFmtId="0" fontId="2" fillId="4" borderId="14" xfId="0" applyFont="1" applyFill="1" applyBorder="1"/>
    <xf numFmtId="8" fontId="2" fillId="4" borderId="13" xfId="0" applyNumberFormat="1" applyFont="1" applyFill="1" applyBorder="1"/>
    <xf numFmtId="6" fontId="2" fillId="4" borderId="14" xfId="0" applyNumberFormat="1" applyFont="1" applyFill="1" applyBorder="1"/>
    <xf numFmtId="8" fontId="2" fillId="4" borderId="14" xfId="0" applyNumberFormat="1" applyFont="1" applyFill="1" applyBorder="1"/>
    <xf numFmtId="0" fontId="0" fillId="17" borderId="10" xfId="0" applyFill="1" applyBorder="1"/>
    <xf numFmtId="0" fontId="0" fillId="17" borderId="11" xfId="0" applyFill="1" applyBorder="1"/>
    <xf numFmtId="0" fontId="0" fillId="17" borderId="9" xfId="0" applyFill="1" applyBorder="1"/>
    <xf numFmtId="6" fontId="2" fillId="4" borderId="13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60000"/>
      <color rgb="FF7B57FF"/>
      <color rgb="FFC63A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CCC3A-58EE-4FB9-A0F1-3B219D1BCBCD}">
  <dimension ref="B3:H23"/>
  <sheetViews>
    <sheetView tabSelected="1" zoomScaleNormal="100" workbookViewId="0">
      <selection activeCell="J2" sqref="J2"/>
    </sheetView>
  </sheetViews>
  <sheetFormatPr defaultRowHeight="15" x14ac:dyDescent="0.25"/>
  <cols>
    <col min="2" max="2" width="13.5703125" customWidth="1"/>
    <col min="3" max="4" width="11.140625" customWidth="1"/>
    <col min="5" max="5" width="12.5703125" customWidth="1"/>
    <col min="6" max="6" width="19.85546875" customWidth="1"/>
    <col min="7" max="7" width="13.140625" customWidth="1"/>
    <col min="8" max="8" width="23" customWidth="1"/>
    <col min="9" max="9" width="9.140625" customWidth="1"/>
  </cols>
  <sheetData>
    <row r="3" spans="2:8" x14ac:dyDescent="0.25">
      <c r="B3" s="5"/>
      <c r="C3" s="2">
        <v>2021</v>
      </c>
      <c r="D3" s="3">
        <v>2022</v>
      </c>
      <c r="E3" s="42">
        <v>2023</v>
      </c>
    </row>
    <row r="4" spans="2:8" x14ac:dyDescent="0.25">
      <c r="B4" s="7" t="s">
        <v>0</v>
      </c>
      <c r="C4" s="46">
        <v>270117.09000000003</v>
      </c>
      <c r="D4" s="46">
        <v>260454.94</v>
      </c>
      <c r="E4" s="46">
        <f>VLOOKUP(G23, F16:F20:H16:H20,3,FALSE)*D4/100+D4</f>
        <v>263059.48940000002</v>
      </c>
    </row>
    <row r="5" spans="2:8" x14ac:dyDescent="0.25">
      <c r="B5" s="49"/>
      <c r="C5" s="50"/>
      <c r="D5" s="51"/>
      <c r="E5" s="43"/>
    </row>
    <row r="6" spans="2:8" x14ac:dyDescent="0.25">
      <c r="B6" s="9" t="s">
        <v>1</v>
      </c>
      <c r="C6" s="47">
        <v>36000</v>
      </c>
      <c r="D6" s="47">
        <v>36900</v>
      </c>
      <c r="E6" s="48">
        <f>D6*inflation_rate/100+D6</f>
        <v>39483</v>
      </c>
    </row>
    <row r="7" spans="2:8" x14ac:dyDescent="0.25">
      <c r="B7" s="10" t="s">
        <v>2</v>
      </c>
      <c r="C7" s="41">
        <v>24000</v>
      </c>
      <c r="D7" s="41">
        <v>24600</v>
      </c>
      <c r="E7" s="39">
        <f>D7*inflation_rate/100+D7</f>
        <v>26322</v>
      </c>
    </row>
    <row r="8" spans="2:8" x14ac:dyDescent="0.25">
      <c r="B8" s="11" t="s">
        <v>3</v>
      </c>
      <c r="C8" s="41">
        <v>120000</v>
      </c>
      <c r="D8" s="41">
        <v>123000</v>
      </c>
      <c r="E8" s="39">
        <f>D8*inflation_rate/100+D8</f>
        <v>131610</v>
      </c>
    </row>
    <row r="9" spans="2:8" x14ac:dyDescent="0.25">
      <c r="B9" s="12" t="s">
        <v>4</v>
      </c>
      <c r="C9" s="41">
        <v>10000</v>
      </c>
      <c r="D9" s="41">
        <v>10250</v>
      </c>
      <c r="E9" s="39">
        <f>D9*inflation_rate/100+D9</f>
        <v>10967.5</v>
      </c>
    </row>
    <row r="10" spans="2:8" ht="30" x14ac:dyDescent="0.25">
      <c r="B10" s="13" t="s">
        <v>5</v>
      </c>
      <c r="C10" s="41">
        <v>18000</v>
      </c>
      <c r="D10" s="41">
        <v>18000</v>
      </c>
      <c r="E10" s="39">
        <f>VLOOKUP(G23, F16:G20,2,FALSE)*12</f>
        <v>18000</v>
      </c>
    </row>
    <row r="11" spans="2:8" x14ac:dyDescent="0.25">
      <c r="B11" s="14" t="s">
        <v>6</v>
      </c>
      <c r="C11" s="52">
        <v>208000</v>
      </c>
      <c r="D11" s="52">
        <v>212750</v>
      </c>
      <c r="E11" s="46">
        <f>SUM(E6:E10)</f>
        <v>226382.5</v>
      </c>
    </row>
    <row r="12" spans="2:8" x14ac:dyDescent="0.25">
      <c r="B12" s="43"/>
      <c r="C12" s="43"/>
      <c r="D12" s="43"/>
      <c r="E12" s="43"/>
    </row>
    <row r="13" spans="2:8" x14ac:dyDescent="0.25">
      <c r="B13" s="8" t="s">
        <v>7</v>
      </c>
      <c r="C13" s="48">
        <f t="shared" ref="C13:D13" si="0">C4-C11</f>
        <v>62117.090000000026</v>
      </c>
      <c r="D13" s="48">
        <f t="shared" si="0"/>
        <v>47704.94</v>
      </c>
      <c r="E13" s="48">
        <f>E4-E11</f>
        <v>36676.98940000002</v>
      </c>
    </row>
    <row r="15" spans="2:8" x14ac:dyDescent="0.25">
      <c r="F15" s="5"/>
      <c r="G15" s="6" t="s">
        <v>8</v>
      </c>
      <c r="H15" s="4" t="s">
        <v>9</v>
      </c>
    </row>
    <row r="16" spans="2:8" x14ac:dyDescent="0.25">
      <c r="F16" s="15" t="s">
        <v>10</v>
      </c>
      <c r="G16" s="40">
        <v>0</v>
      </c>
      <c r="H16" s="40">
        <v>0</v>
      </c>
    </row>
    <row r="17" spans="6:8" x14ac:dyDescent="0.25">
      <c r="F17" s="16" t="s">
        <v>11</v>
      </c>
      <c r="G17" s="40">
        <v>2500</v>
      </c>
      <c r="H17" s="40">
        <v>2</v>
      </c>
    </row>
    <row r="18" spans="6:8" x14ac:dyDescent="0.25">
      <c r="F18" s="17" t="s">
        <v>12</v>
      </c>
      <c r="G18" s="40">
        <v>1500</v>
      </c>
      <c r="H18" s="40">
        <v>1</v>
      </c>
    </row>
    <row r="19" spans="6:8" x14ac:dyDescent="0.25">
      <c r="F19" s="18" t="s">
        <v>13</v>
      </c>
      <c r="G19" s="40">
        <v>3000</v>
      </c>
      <c r="H19" s="40">
        <v>0.5</v>
      </c>
    </row>
    <row r="20" spans="6:8" x14ac:dyDescent="0.25">
      <c r="F20" s="19" t="s">
        <v>14</v>
      </c>
      <c r="G20" s="40">
        <v>2000</v>
      </c>
      <c r="H20" s="40">
        <v>9.5</v>
      </c>
    </row>
    <row r="22" spans="6:8" x14ac:dyDescent="0.25">
      <c r="F22" s="20" t="s">
        <v>18</v>
      </c>
      <c r="G22" s="44">
        <v>7</v>
      </c>
    </row>
    <row r="23" spans="6:8" x14ac:dyDescent="0.25">
      <c r="F23" s="21" t="s">
        <v>16</v>
      </c>
      <c r="G23" s="45" t="s">
        <v>12</v>
      </c>
    </row>
  </sheetData>
  <autoFilter ref="F3:F23" xr:uid="{0C7CCC3A-58EE-4FB9-A0F1-3B219D1BCBCD}"/>
  <dataValidations count="2">
    <dataValidation type="list" allowBlank="1" showInputMessage="1" showErrorMessage="1" sqref="G23" xr:uid="{4B418142-8F07-41EA-95F7-7A7967B049CD}">
      <formula1>$F$16:$F$20</formula1>
    </dataValidation>
    <dataValidation type="decimal" allowBlank="1" showInputMessage="1" showErrorMessage="1" sqref="G22" xr:uid="{3580F2B9-6E88-4D94-B43C-7595CBCB03EF}">
      <formula1>5</formula1>
      <formula2>9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BAFB1-EBD2-40D9-89B2-D81EC1272D88}">
  <dimension ref="A1:F26"/>
  <sheetViews>
    <sheetView workbookViewId="0">
      <selection activeCell="A24" sqref="A24"/>
    </sheetView>
  </sheetViews>
  <sheetFormatPr defaultRowHeight="15" x14ac:dyDescent="0.25"/>
  <cols>
    <col min="1" max="1" width="24.5703125" customWidth="1"/>
    <col min="2" max="2" width="15.85546875" customWidth="1"/>
    <col min="3" max="3" width="14.85546875" customWidth="1"/>
    <col min="6" max="6" width="17.5703125" customWidth="1"/>
    <col min="7" max="7" width="24.5703125" customWidth="1"/>
  </cols>
  <sheetData>
    <row r="1" spans="1:6" x14ac:dyDescent="0.25">
      <c r="A1" s="1"/>
      <c r="B1" s="2">
        <v>2021</v>
      </c>
      <c r="C1" s="3">
        <v>2022</v>
      </c>
    </row>
    <row r="2" spans="1:6" x14ac:dyDescent="0.25">
      <c r="A2" s="26"/>
      <c r="B2" s="27"/>
      <c r="C2" s="28"/>
    </row>
    <row r="3" spans="1:6" x14ac:dyDescent="0.25">
      <c r="A3" s="29"/>
      <c r="B3" s="27"/>
      <c r="C3" s="28"/>
    </row>
    <row r="4" spans="1:6" x14ac:dyDescent="0.25">
      <c r="A4" s="22" t="s">
        <v>1</v>
      </c>
      <c r="B4" s="37"/>
      <c r="C4" s="37"/>
    </row>
    <row r="5" spans="1:6" x14ac:dyDescent="0.25">
      <c r="A5" s="12" t="s">
        <v>2</v>
      </c>
      <c r="B5" s="37"/>
      <c r="C5" s="37"/>
    </row>
    <row r="6" spans="1:6" x14ac:dyDescent="0.25">
      <c r="A6" s="11" t="s">
        <v>3</v>
      </c>
      <c r="B6" s="37"/>
      <c r="C6" s="37"/>
    </row>
    <row r="7" spans="1:6" x14ac:dyDescent="0.25">
      <c r="A7" s="17" t="s">
        <v>4</v>
      </c>
      <c r="B7" s="37"/>
      <c r="C7" s="37"/>
    </row>
    <row r="8" spans="1:6" x14ac:dyDescent="0.25">
      <c r="A8" s="24" t="s">
        <v>5</v>
      </c>
      <c r="B8" s="37"/>
      <c r="C8" s="37"/>
    </row>
    <row r="9" spans="1:6" x14ac:dyDescent="0.25">
      <c r="A9" s="34" t="s">
        <v>6</v>
      </c>
      <c r="B9" s="37"/>
      <c r="C9" s="37"/>
    </row>
    <row r="10" spans="1:6" x14ac:dyDescent="0.25">
      <c r="A10" s="32"/>
      <c r="B10" s="33"/>
      <c r="C10" s="28"/>
    </row>
    <row r="11" spans="1:6" x14ac:dyDescent="0.25">
      <c r="A11" s="29"/>
      <c r="B11" s="30"/>
      <c r="C11" s="31"/>
    </row>
    <row r="16" spans="1:6" x14ac:dyDescent="0.25">
      <c r="A16" s="1"/>
      <c r="B16" s="5" t="s">
        <v>11</v>
      </c>
      <c r="C16" s="6" t="s">
        <v>10</v>
      </c>
      <c r="D16" s="6" t="s">
        <v>12</v>
      </c>
      <c r="E16" s="6" t="s">
        <v>13</v>
      </c>
      <c r="F16" s="4" t="s">
        <v>14</v>
      </c>
    </row>
    <row r="17" spans="1:6" x14ac:dyDescent="0.25">
      <c r="A17" s="25" t="s">
        <v>8</v>
      </c>
      <c r="B17" s="37"/>
      <c r="C17" s="37"/>
      <c r="D17" s="37"/>
      <c r="E17" s="37"/>
      <c r="F17" s="37"/>
    </row>
    <row r="18" spans="1:6" x14ac:dyDescent="0.25">
      <c r="A18" s="23" t="s">
        <v>9</v>
      </c>
      <c r="B18" s="37"/>
      <c r="C18" s="37"/>
      <c r="D18" s="37"/>
      <c r="E18" s="37"/>
      <c r="F18" s="37"/>
    </row>
    <row r="19" spans="1:6" x14ac:dyDescent="0.25">
      <c r="A19" s="19" t="s">
        <v>17</v>
      </c>
      <c r="B19" s="37"/>
      <c r="C19" s="37"/>
      <c r="D19" s="37"/>
      <c r="E19" s="37"/>
      <c r="F19" s="37"/>
    </row>
    <row r="20" spans="1:6" x14ac:dyDescent="0.25">
      <c r="A20" s="38"/>
      <c r="B20" s="38"/>
      <c r="C20" s="38"/>
      <c r="D20" s="38"/>
      <c r="E20" s="38"/>
      <c r="F20" s="38"/>
    </row>
    <row r="21" spans="1:6" x14ac:dyDescent="0.25">
      <c r="A21" s="38"/>
      <c r="B21" s="38"/>
      <c r="C21" s="38"/>
      <c r="D21" s="38"/>
      <c r="E21" s="38"/>
      <c r="F21" s="38"/>
    </row>
    <row r="23" spans="1:6" x14ac:dyDescent="0.25">
      <c r="A23" s="1"/>
      <c r="B23" s="2">
        <v>2021</v>
      </c>
      <c r="C23" s="3">
        <v>2022</v>
      </c>
    </row>
    <row r="24" spans="1:6" x14ac:dyDescent="0.25">
      <c r="A24" s="35" t="s">
        <v>0</v>
      </c>
      <c r="B24" s="37"/>
      <c r="C24" s="37"/>
    </row>
    <row r="25" spans="1:6" x14ac:dyDescent="0.25">
      <c r="A25" s="12" t="s">
        <v>7</v>
      </c>
      <c r="B25" s="37"/>
      <c r="C25" s="37"/>
    </row>
    <row r="26" spans="1:6" x14ac:dyDescent="0.25">
      <c r="A26" s="36" t="s">
        <v>15</v>
      </c>
      <c r="B26" s="37"/>
      <c r="C26" s="3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78e3164-8f66-4712-82c9-b57de0c2bc46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1945770D5B12438DEF12D607DE3024" ma:contentTypeVersion="16" ma:contentTypeDescription="Create a new document." ma:contentTypeScope="" ma:versionID="6e391d11f0fdd00fcc0ce307e71f579a">
  <xsd:schema xmlns:xsd="http://www.w3.org/2001/XMLSchema" xmlns:xs="http://www.w3.org/2001/XMLSchema" xmlns:p="http://schemas.microsoft.com/office/2006/metadata/properties" xmlns:ns3="a78e3164-8f66-4712-82c9-b57de0c2bc46" xmlns:ns4="b6d170ee-c63a-426e-9e05-a2429c20f039" targetNamespace="http://schemas.microsoft.com/office/2006/metadata/properties" ma:root="true" ma:fieldsID="d7b61d78d542bac15380098a4df013bb" ns3:_="" ns4:_="">
    <xsd:import namespace="a78e3164-8f66-4712-82c9-b57de0c2bc46"/>
    <xsd:import namespace="b6d170ee-c63a-426e-9e05-a2429c20f03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_activity" minOccurs="0"/>
                <xsd:element ref="ns3:MediaLengthInSeconds" minOccurs="0"/>
                <xsd:element ref="ns3:MediaServiceDateTaken" minOccurs="0"/>
                <xsd:element ref="ns3:MediaServiceObjectDetectorVersions" minOccurs="0"/>
                <xsd:element ref="ns3:MediaServiceLocation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8e3164-8f66-4712-82c9-b57de0c2bc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170ee-c63a-426e-9e05-a2429c20f03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7A8A80-966A-40A4-8A5B-78C97666A68E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6988DF31-8A21-4F9A-BED0-52FC9D0C90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C23EAA4-D6FA-4C5F-B946-8AE9FDA80FDA}">
  <ds:schemaRefs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b6d170ee-c63a-426e-9e05-a2429c20f039"/>
    <ds:schemaRef ds:uri="http://purl.org/dc/elements/1.1/"/>
    <ds:schemaRef ds:uri="http://purl.org/dc/terms/"/>
    <ds:schemaRef ds:uri="http://schemas.microsoft.com/office/infopath/2007/PartnerControls"/>
    <ds:schemaRef ds:uri="a78e3164-8f66-4712-82c9-b57de0c2bc46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A66A16EC-FE9C-4C3E-9E5C-C0C0EA204E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8e3164-8f66-4712-82c9-b57de0c2bc46"/>
    <ds:schemaRef ds:uri="b6d170ee-c63a-426e-9e05-a2429c20f0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inflation_rate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Josh Kear (5248971)</dc:creator>
  <cp:keywords/>
  <dc:description/>
  <cp:lastModifiedBy>Josh Kear (5248971)</cp:lastModifiedBy>
  <cp:revision/>
  <dcterms:created xsi:type="dcterms:W3CDTF">2024-04-16T12:36:27Z</dcterms:created>
  <dcterms:modified xsi:type="dcterms:W3CDTF">2024-05-21T09:11:40Z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0x010100F31945770D5B12438DEF12D607DE3024</vt:lpwstr>
  </property>
</Properties>
</file>